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BESS_LCOS_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<sst xmlns="http://schemas.openxmlformats.org/spreadsheetml/2006/main" count="34" uniqueCount="33">
  <si>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Parameter</t>
  </si>
  <si>
    <t>Unit</t>
  </si>
  <si>
    <t>Base Value</t>
  </si>
  <si>
    <t>Low Case</t>
  </si>
  <si>
    <t>High Case</t>
  </si>
  <si>
    <t>Description</t>
  </si>
  <si>
    <t>System Capacity</t>
  </si>
  <si>
    <t>kWh</t>
  </si>
  <si>
    <t>Total usable energy storage capacity</t>
  </si>
  <si>
    <t>CAPEX</t>
  </si>
  <si>
    <t>$/kWh</t>
  </si>
  <si>
    <t>Capital expenditure per kWh installed</t>
  </si>
  <si>
    <t>OPEX</t>
  </si>
  <si>
    <t>$/kWh/year</t>
  </si>
  <si>
    <t>Annual operating and maintenance cost</t>
  </si>
  <si>
    <t>Round-Trip Efficiency</t>
  </si>
  <si>
    <t>%</t>
  </si>
  <si>
    <t>Overall energy efficiency</t>
  </si>
  <si>
    <t>System Lifetime</t>
  </si>
  <si>
    <t>years</t>
  </si>
  <si>
    <t>Expected operational lifetime</t>
  </si>
  <si>
    <t>Degradation Rate</t>
  </si>
  <si>
    <t>%/year</t>
  </si>
  <si>
    <t>Annual capacity fade rate</t>
  </si>
  <si>
    <t>Discount Rate</t>
  </si>
  <si>
    <t>Weighted average cost of capital</t>
  </si>
  <si>
    <t>Annual Energy Throughput</t>
  </si>
  <si>
    <t>cycles/year</t>
  </si>
  <si>
    <t>Full charge-discharge cycles per year</t>
  </si>
  <si>
    <t>LCOS Formula:</t>
  </si>
  <si>
    <t>Calculated LCOS ($/kWh)</t>
  </si>
  <si>
    <t>Efficiency (%)</t>
  </si>
  <si>
    <t>LCOS ($/kWh)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</si>
</sst>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t>LCOS Sensitivity vs Efficiency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BESS_LCOS_Calculator!$B$17</c:f>
              <c:strCache>
                <c:ptCount val="1"/>
                <c:pt idx="0">
                  <c:v>LCOS ($/kWh)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cat>
            <c:numRef>
              <c:f>BESS_LCOS_Calculator!$A$18:$A$22</c:f>
              <c:numCache>
                <c:formatCode>General</c:formatCode>
                <c:ptCount val="5"/>
                <c:pt idx="0">
                  <c:v>80</c:v>
                </c:pt>
                <c:pt idx="1">
                  <c:v>85</c:v>
                </c:pt>
                <c:pt idx="2">
                  <c:v>90</c:v>
                </c:pt>
                <c:pt idx="3">
                  <c:v>92</c:v>
                </c:pt>
                <c:pt idx="4">
                  <c:v>95</c:v>
                </c:pt>
              </c:numCache>
            </c:numRef>
          </c:cat>
          <c:val>
            <c:numRef>
              <c:f>BESS_LCOS_Calculator!$B$18:$B$22</c:f>
              <c:numCache>
                <c:formatCode>General</c:formatCode>
                <c:ptCount val="5"/>
                <c:pt idx="0">
                  <c:v>0.18</c:v>
                </c:pt>
                <c:pt idx="1">
                  <c:v>0.14</c:v>
                </c:pt>
                <c:pt idx="2">
                  <c:v>0.1</c:v>
                </c:pt>
                <c:pt idx="3">
                  <c:v>0.095</c:v>
                </c:pt>
                <c:pt idx="4">
                  <c:v>0.085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>Efficiency (%)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>LCOS ($/kWh)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4e837e0-e897-4abd-89fd-50b4fd224410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0</xdr:colOff>
      <xdr:row>16</xdr:row>
      <xdr:rowOff>0</xdr:rowOff>
    </xdr:from>
    <xdr:ext cx="6480000" cy="2594250"/>
    <xdr:graphicFrame>
      <xdr:nvGraphicFramePr>
        <xdr:cNvPr id="2" name="Chart 1"/>
        <xdr:cNvGraphicFramePr/>
      </xdr:nvGraphicFramePr>
      <xdr:xfrm>
        <a:off x="7848600" y="2743200"/>
        <a:ext cx="6479540" cy="25939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S27" sqref="S27"/>
    </sheetView>
  </sheetViews>
  <sheetFormatPr defaultColWidth="9" defaultRowHeight="13.5" outlineLevelCol="5"/>
  <cols>
    <col min="1" max="1" width="26" customWidth="1"/>
    <col min="2" max="2" width="65" customWidth="1"/>
    <col min="3" max="3" width="12" customWidth="1"/>
    <col min="4" max="4" width="10" customWidth="1"/>
    <col min="5" max="5" width="11" customWidth="1"/>
    <col min="6" max="6" width="39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 t="s">
        <v>7</v>
      </c>
      <c r="C2">
        <v>1000</v>
      </c>
      <c r="D2">
        <v>500</v>
      </c>
      <c r="E2">
        <v>5000</v>
      </c>
      <c r="F2" t="s">
        <v>8</v>
      </c>
    </row>
    <row r="3" spans="1:6">
      <c r="A3" t="s">
        <v>9</v>
      </c>
      <c r="B3" t="s">
        <v>10</v>
      </c>
      <c r="C3">
        <v>300</v>
      </c>
      <c r="D3">
        <v>200</v>
      </c>
      <c r="E3">
        <v>400</v>
      </c>
      <c r="F3" t="s">
        <v>11</v>
      </c>
    </row>
    <row r="4" spans="1:6">
      <c r="A4" t="s">
        <v>12</v>
      </c>
      <c r="B4" t="s">
        <v>13</v>
      </c>
      <c r="C4">
        <v>10</v>
      </c>
      <c r="D4">
        <v>5</v>
      </c>
      <c r="E4">
        <v>15</v>
      </c>
      <c r="F4" t="s">
        <v>14</v>
      </c>
    </row>
    <row r="5" spans="1:6">
      <c r="A5" t="s">
        <v>15</v>
      </c>
      <c r="B5" t="s">
        <v>16</v>
      </c>
      <c r="C5">
        <v>90</v>
      </c>
      <c r="D5">
        <v>85</v>
      </c>
      <c r="E5">
        <v>95</v>
      </c>
      <c r="F5" t="s">
        <v>17</v>
      </c>
    </row>
    <row r="6" spans="1:6">
      <c r="A6" t="s">
        <v>18</v>
      </c>
      <c r="B6" t="s">
        <v>19</v>
      </c>
      <c r="C6">
        <v>15</v>
      </c>
      <c r="D6">
        <v>10</v>
      </c>
      <c r="E6">
        <v>20</v>
      </c>
      <c r="F6" t="s">
        <v>20</v>
      </c>
    </row>
    <row r="7" spans="1:6">
      <c r="A7" t="s">
        <v>21</v>
      </c>
      <c r="B7" t="s">
        <v>22</v>
      </c>
      <c r="C7">
        <v>1.5</v>
      </c>
      <c r="D7">
        <v>1</v>
      </c>
      <c r="E7">
        <v>2</v>
      </c>
      <c r="F7" t="s">
        <v>23</v>
      </c>
    </row>
    <row r="8" spans="1:6">
      <c r="A8" t="s">
        <v>24</v>
      </c>
      <c r="B8" t="s">
        <v>16</v>
      </c>
      <c r="C8">
        <v>7</v>
      </c>
      <c r="D8">
        <v>5</v>
      </c>
      <c r="E8">
        <v>10</v>
      </c>
      <c r="F8" t="s">
        <v>25</v>
      </c>
    </row>
    <row r="9" spans="1:6">
      <c r="A9" t="s">
        <v>26</v>
      </c>
      <c r="B9" t="s">
        <v>27</v>
      </c>
      <c r="C9">
        <v>300</v>
      </c>
      <c r="D9">
        <v>250</v>
      </c>
      <c r="E9">
        <v>400</v>
      </c>
      <c r="F9" t="s">
        <v>28</v>
      </c>
    </row>
    <row r="12" spans="1:6">
      <c r="A12" t="s">
        <v>29</v>
      </c>
    </row>
    <row r="14" spans="1:6">
      <c r="A14" t="s">
        <v>30</v>
      </c>
      <c r="B14" t="e">
        <f>ROUND((B3+(B4*B6)/(1-(1+B7/100)^(-B5)))/(B8*B5*B2*B4/100),3)</f>
        <v>#VALUE!</v>
      </c>
    </row>
    <row r="17" spans="1:2">
      <c r="A17" t="s">
        <v>31</v>
      </c>
      <c r="B17" t="s">
        <v>32</v>
      </c>
    </row>
    <row r="18" spans="1:2">
      <c r="A18">
        <v>80</v>
      </c>
      <c r="B18">
        <v>0.18</v>
      </c>
    </row>
    <row r="19" spans="1:2">
      <c r="A19">
        <v>85</v>
      </c>
      <c r="B19">
        <v>0.14</v>
      </c>
    </row>
    <row r="20" spans="1:2">
      <c r="A20">
        <v>90</v>
      </c>
      <c r="B20">
        <v>0.1</v>
      </c>
    </row>
    <row r="21" spans="1:2">
      <c r="A21">
        <v>92</v>
      </c>
      <c r="B21">
        <v>0.095</v>
      </c>
    </row>
    <row r="22" spans="1:2">
      <c r="A22">
        <v>95</v>
      </c>
      <c r="B22">
        <v>0.085</v>
      </c>
    </row>
  </sheetData>
  <mergeCells count="1">
    <mergeCell ref="A12:F1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BESS_LCOS_Calculator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文章</cp:lastModifiedBy>
  <dcterms:created xsi:type="dcterms:W3CDTF">2025-11-12T02:02:00Z</dcterms:created>
  <dcterms:modified xsi:type="dcterms:W3CDTF">2025-11-12T04:53:36Z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B5AE12CE171A4769AD0186F4CE402BA0_12</vt:lpwstr>
  </property>
  <property fmtid="{D5CDD505-2E9C-101B-9397-08002B2CF9AE}" pid="3" name="KSOProductBuildVer">
    <vt:lpwstr>2052-12.1.0.23542</vt:lpwstr>
  </property>
</Properties>
</file>